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002196\AppData\Local\Microsoft\Windows\INetCache\Content.Outlook\6HAP8T1S\"/>
    </mc:Choice>
  </mc:AlternateContent>
  <xr:revisionPtr revIDLastSave="0" documentId="13_ncr:1_{6F3F6520-E573-48EB-AE29-F9080255E66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imulatio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3" l="1"/>
  <c r="C17" i="3" s="1"/>
  <c r="C15" i="3"/>
  <c r="C7" i="3"/>
</calcChain>
</file>

<file path=xl/sharedStrings.xml><?xml version="1.0" encoding="utf-8"?>
<sst xmlns="http://schemas.openxmlformats.org/spreadsheetml/2006/main" count="20" uniqueCount="20">
  <si>
    <t>Simulation</t>
  </si>
  <si>
    <t>Differenz</t>
  </si>
  <si>
    <t>delta</t>
  </si>
  <si>
    <t>Date: 02.12.2019</t>
  </si>
  <si>
    <t>Status quo 2020</t>
  </si>
  <si>
    <t>Ein-/ Ausspeiseentgelt im Marktgebiet NCG [€/kWh/h/a]</t>
  </si>
  <si>
    <t>entry/ exit tariff in the market area NCG [€/kWh/h/a]</t>
  </si>
  <si>
    <t>current entry/ exit tariff in the market area NCG [€/kWh/h/a]</t>
  </si>
  <si>
    <t>simulated entry/ exit tariff in the market area NCG [€/kWh/h/a]</t>
  </si>
  <si>
    <t>sum of allowed revenues of all TSO in the market area NCG [€/a]</t>
  </si>
  <si>
    <t>delta of the sum of allowed revenues of all TSO in the market area NCG [€/a]</t>
  </si>
  <si>
    <t>Summe der Erlösobergrenzen aller FNB im NCG-Marktgebiet [€/a]</t>
  </si>
  <si>
    <t>Veränderung der Summe der Erlösobergrenzen aller FNB im Marktgebiet NCG [€/a]</t>
  </si>
  <si>
    <t>Summe der prognostizierten adjustierten Kapazitätsbuchungen 
aller FNB im NCG-Marktgebiet [kWh/h/a]</t>
  </si>
  <si>
    <t>sum of forecasted adjusted capacity bookings 
of all TSO in the market area NCG [kWh/h/a]</t>
  </si>
  <si>
    <t>delta of the sum of forecasted adjusted capacity bookings 
of all TSO in the market area NCG [kWh/h/a]</t>
  </si>
  <si>
    <t>Veränderung der Summe der prognostizierten adjustierten Kapazitätsbuchungen 
aller FNB im Marktgebiet NCG [kWh/h/a]</t>
  </si>
  <si>
    <t>aktuelles Ein-/ Ausspeiseentgelt im Marktgebiet NCG [€/kWh/h/a]</t>
  </si>
  <si>
    <t>simuliertes Ein-/ Ausspeiseentgelt im Marktgebiet NCG [€/kWh/h/a]</t>
  </si>
  <si>
    <t>Marktgebiet NCG/ market area NCG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</si>
</sst>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2" fontId="0" fillId="0" borderId="0" xfId="1" applyNumberFormat="1" applyFont="1"/>
    <xf numFmtId="2" fontId="0" fillId="0" borderId="0" xfId="0" applyNumberFormat="1"/>
    <xf numFmtId="9" fontId="0" fillId="3" borderId="0" xfId="2" applyFont="1" applyFill="1"/>
    <xf numFmtId="0" fontId="0" fillId="0" borderId="0" xfId="0" applyAlignment="1">
      <alignment horizontal="center"/>
    </xf>
    <xf numFmtId="4" fontId="0" fillId="3" borderId="0" xfId="0" applyNumberFormat="1" applyFill="1"/>
    <xf numFmtId="3" fontId="0" fillId="3" borderId="0" xfId="0" applyNumberFormat="1" applyFill="1"/>
    <xf numFmtId="9" fontId="0" fillId="0" borderId="1" xfId="2" applyFont="1" applyBorder="1"/>
    <xf numFmtId="0" fontId="2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Fill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11844-DB93-40EB-AC22-5F72EF7BF62B}">
  <dimension ref="A1:E18"/>
  <sheetViews>
    <sheetView tabSelected="1" workbookViewId="0">
      <selection activeCell="G16" sqref="G16"/>
    </sheetView>
  </sheetViews>
  <sheetFormatPr baseColWidth="10" defaultRowHeight="15" x14ac:dyDescent="0.25"/>
  <cols>
    <col min="1" max="1" width="69.85546875" bestFit="1" customWidth="1"/>
    <col min="2" max="2" width="75.7109375" bestFit="1" customWidth="1"/>
    <col min="3" max="3" width="19.42578125" customWidth="1"/>
  </cols>
  <sheetData>
    <row r="1" spans="1:5" x14ac:dyDescent="0.25">
      <c r="A1" s="2" t="s">
        <v>3</v>
      </c>
      <c r="B1" s="2"/>
    </row>
    <row r="2" spans="1:5" x14ac:dyDescent="0.25">
      <c r="B2" s="15"/>
      <c r="C2" s="16" t="s">
        <v>19</v>
      </c>
      <c r="D2" s="17"/>
    </row>
    <row r="3" spans="1:5" x14ac:dyDescent="0.25">
      <c r="A3" s="2" t="s">
        <v>4</v>
      </c>
      <c r="B3" s="2"/>
      <c r="C3" s="8"/>
    </row>
    <row r="4" spans="1:5" x14ac:dyDescent="0.25">
      <c r="A4" t="s">
        <v>9</v>
      </c>
      <c r="B4" t="s">
        <v>11</v>
      </c>
      <c r="C4" s="9">
        <v>1327156908.8945911</v>
      </c>
    </row>
    <row r="5" spans="1:5" ht="30" x14ac:dyDescent="0.25">
      <c r="A5" s="13" t="s">
        <v>14</v>
      </c>
      <c r="B5" s="13" t="s">
        <v>13</v>
      </c>
      <c r="C5" s="10">
        <v>326754286.71348584</v>
      </c>
    </row>
    <row r="7" spans="1:5" x14ac:dyDescent="0.25">
      <c r="A7" t="s">
        <v>6</v>
      </c>
      <c r="B7" t="s">
        <v>5</v>
      </c>
      <c r="C7" s="5">
        <f>ROUNDUP(C4/C5,2)</f>
        <v>4.0699999999999994</v>
      </c>
    </row>
    <row r="8" spans="1:5" x14ac:dyDescent="0.25">
      <c r="A8" s="3"/>
      <c r="B8" s="3"/>
      <c r="C8" s="4"/>
    </row>
    <row r="10" spans="1:5" x14ac:dyDescent="0.25">
      <c r="A10" s="2" t="s">
        <v>0</v>
      </c>
      <c r="B10" s="2"/>
    </row>
    <row r="11" spans="1:5" x14ac:dyDescent="0.25">
      <c r="A11" t="s">
        <v>10</v>
      </c>
      <c r="B11" t="s">
        <v>12</v>
      </c>
      <c r="C11" s="7">
        <v>1</v>
      </c>
      <c r="E11" s="14"/>
    </row>
    <row r="12" spans="1:5" ht="30" x14ac:dyDescent="0.25">
      <c r="A12" s="13" t="s">
        <v>15</v>
      </c>
      <c r="B12" s="13" t="s">
        <v>16</v>
      </c>
      <c r="C12" s="7">
        <v>1</v>
      </c>
      <c r="E12" s="14"/>
    </row>
    <row r="13" spans="1:5" x14ac:dyDescent="0.25">
      <c r="A13" s="3"/>
      <c r="B13" s="3"/>
      <c r="C13" s="11"/>
    </row>
    <row r="14" spans="1:5" x14ac:dyDescent="0.25">
      <c r="C14" s="1"/>
    </row>
    <row r="15" spans="1:5" x14ac:dyDescent="0.25">
      <c r="A15" t="s">
        <v>7</v>
      </c>
      <c r="B15" t="s">
        <v>17</v>
      </c>
      <c r="C15" s="6">
        <f>+C7</f>
        <v>4.0699999999999994</v>
      </c>
    </row>
    <row r="16" spans="1:5" x14ac:dyDescent="0.25">
      <c r="A16" t="s">
        <v>8</v>
      </c>
      <c r="B16" t="s">
        <v>18</v>
      </c>
      <c r="C16" s="6">
        <f>ROUNDUP(SUMPRODUCT(C4*C11/C5*C12),2)</f>
        <v>4.0699999999999994</v>
      </c>
    </row>
    <row r="17" spans="1:3" x14ac:dyDescent="0.25">
      <c r="A17" s="12" t="s">
        <v>2</v>
      </c>
      <c r="B17" t="s">
        <v>1</v>
      </c>
      <c r="C17" s="1">
        <f>+C16/C15-1</f>
        <v>0</v>
      </c>
    </row>
    <row r="18" spans="1:3" x14ac:dyDescent="0.25">
      <c r="A18" s="3"/>
      <c r="B18" s="3"/>
      <c r="C18" s="3"/>
    </row>
  </sheetData>
  <mergeCells count="1">
    <mergeCell ref="E11:E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Simulation</vt:lpstr>
    </vt:vector>
  </TitlesOfParts>
  <Company>Gastransport Nord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Jann</dc:creator>
  <cp:lastModifiedBy>Kleinophorst, Kerstin</cp:lastModifiedBy>
  <dcterms:created xsi:type="dcterms:W3CDTF">2017-04-12T13:36:16Z</dcterms:created>
  <dcterms:modified xsi:type="dcterms:W3CDTF">2019-11-27T10:56:44Z</dcterms:modified>
</cp:coreProperties>
</file>